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F077CBFB-C995-4ACF-B020-5B2D6AEBA275}" xr6:coauthVersionLast="47" xr6:coauthVersionMax="47" xr10:uidLastSave="{00000000-0000-0000-0000-000000000000}"/>
  <bookViews>
    <workbookView xWindow="-108" yWindow="-108" windowWidth="23256" windowHeight="12456" xr2:uid="{C20A70AC-6C69-4D40-B9F9-F23D469B0C4C}"/>
  </bookViews>
  <sheets>
    <sheet name="Sheet1" sheetId="1" r:id="rId1"/>
  </sheets>
  <externalReferences>
    <externalReference r:id="rId2"/>
    <externalReference r:id="rId3"/>
  </externalReferences>
  <calcPr calcId="191029" iterate="1" iterateDelta="9.8999999999999999E-4"/>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7" i="1" l="1"/>
  <c r="G10" i="1"/>
  <c r="G31" i="1"/>
  <c r="G33" i="1"/>
  <c r="G34" i="1"/>
  <c r="G38" i="1"/>
  <c r="G43" i="1"/>
  <c r="G45" i="1"/>
  <c r="G49" i="1"/>
  <c r="G60" i="1"/>
  <c r="E7" i="1"/>
  <c r="E10" i="1"/>
  <c r="E31" i="1"/>
  <c r="E33" i="1"/>
  <c r="E34" i="1"/>
  <c r="E38" i="1"/>
  <c r="E43" i="1"/>
  <c r="E45" i="1"/>
  <c r="E49" i="1"/>
  <c r="E60" i="1"/>
  <c r="B33" i="1"/>
  <c r="B5" i="1"/>
  <c r="C5" i="1" s="1"/>
  <c r="G5" i="1" s="1"/>
  <c r="B8" i="1"/>
  <c r="C8" i="1" s="1"/>
  <c r="G8" i="1" s="1"/>
  <c r="B9" i="1"/>
  <c r="C9" i="1" s="1"/>
  <c r="G9" i="1" s="1"/>
  <c r="B10" i="1"/>
  <c r="B12" i="1"/>
  <c r="C12" i="1" s="1"/>
  <c r="E12" i="1" s="1"/>
  <c r="B13" i="1"/>
  <c r="C13" i="1" s="1"/>
  <c r="G13" i="1" s="1"/>
  <c r="B15" i="1"/>
  <c r="C15" i="1" s="1"/>
  <c r="E15" i="1" s="1"/>
  <c r="B20" i="1"/>
  <c r="C20" i="1" s="1"/>
  <c r="E20" i="1" s="1"/>
  <c r="B22" i="1"/>
  <c r="C22" i="1" s="1"/>
  <c r="G22" i="1" s="1"/>
  <c r="B23" i="1"/>
  <c r="C23" i="1" s="1"/>
  <c r="E23" i="1" s="1"/>
  <c r="B24" i="1"/>
  <c r="C24" i="1" s="1"/>
  <c r="G24" i="1" s="1"/>
  <c r="B28" i="1"/>
  <c r="C28" i="1" s="1"/>
  <c r="E28" i="1" s="1"/>
  <c r="B29" i="1"/>
  <c r="C29" i="1" s="1"/>
  <c r="G29" i="1" s="1"/>
  <c r="B37" i="1"/>
  <c r="C37" i="1" s="1"/>
  <c r="G37" i="1" s="1"/>
  <c r="B39" i="1"/>
  <c r="C39" i="1" s="1"/>
  <c r="E39" i="1" s="1"/>
  <c r="B40" i="1"/>
  <c r="C40" i="1" s="1"/>
  <c r="G40" i="1" s="1"/>
  <c r="B44" i="1"/>
  <c r="C44" i="1" s="1"/>
  <c r="E44" i="1" s="1"/>
  <c r="B49" i="1"/>
  <c r="B50" i="1"/>
  <c r="C50" i="1" s="1"/>
  <c r="G50" i="1" s="1"/>
  <c r="B51" i="1"/>
  <c r="C51" i="1" s="1"/>
  <c r="G51" i="1" s="1"/>
  <c r="B52" i="1"/>
  <c r="C52" i="1" s="1"/>
  <c r="E52" i="1" s="1"/>
  <c r="B57" i="1"/>
  <c r="C57" i="1" s="1"/>
  <c r="G57" i="1" s="1"/>
  <c r="B59" i="1"/>
  <c r="C59" i="1" s="1"/>
  <c r="G59" i="1" s="1"/>
  <c r="B60" i="1"/>
  <c r="B6" i="1"/>
  <c r="C6" i="1" s="1"/>
  <c r="G6" i="1" s="1"/>
  <c r="B7" i="1"/>
  <c r="B11" i="1"/>
  <c r="C11" i="1" s="1"/>
  <c r="G11" i="1" s="1"/>
  <c r="B14" i="1"/>
  <c r="C14" i="1" s="1"/>
  <c r="G14" i="1" s="1"/>
  <c r="B16" i="1"/>
  <c r="C16" i="1" s="1"/>
  <c r="G16" i="1" s="1"/>
  <c r="B17" i="1"/>
  <c r="C17" i="1" s="1"/>
  <c r="G17" i="1" s="1"/>
  <c r="B18" i="1"/>
  <c r="C18" i="1" s="1"/>
  <c r="G18" i="1" s="1"/>
  <c r="B19" i="1"/>
  <c r="C19" i="1" s="1"/>
  <c r="G19" i="1" s="1"/>
  <c r="B21" i="1"/>
  <c r="C21" i="1" s="1"/>
  <c r="G21" i="1" s="1"/>
  <c r="B25" i="1"/>
  <c r="C25" i="1" s="1"/>
  <c r="G25" i="1" s="1"/>
  <c r="B26" i="1"/>
  <c r="C26" i="1" s="1"/>
  <c r="G26" i="1" s="1"/>
  <c r="B27" i="1"/>
  <c r="C27" i="1" s="1"/>
  <c r="G27" i="1" s="1"/>
  <c r="B30" i="1"/>
  <c r="C30" i="1" s="1"/>
  <c r="G30" i="1" s="1"/>
  <c r="B31" i="1"/>
  <c r="B32" i="1"/>
  <c r="C32" i="1" s="1"/>
  <c r="G32" i="1" s="1"/>
  <c r="B34" i="1"/>
  <c r="B35" i="1"/>
  <c r="C35" i="1" s="1"/>
  <c r="G35" i="1" s="1"/>
  <c r="B36" i="1"/>
  <c r="C36" i="1" s="1"/>
  <c r="E36" i="1" s="1"/>
  <c r="B38" i="1"/>
  <c r="B41" i="1"/>
  <c r="C41" i="1" s="1"/>
  <c r="G41" i="1" s="1"/>
  <c r="B42" i="1"/>
  <c r="C42" i="1" s="1"/>
  <c r="G42" i="1" s="1"/>
  <c r="B43" i="1"/>
  <c r="B45" i="1"/>
  <c r="B46" i="1"/>
  <c r="C46" i="1" s="1"/>
  <c r="G46" i="1" s="1"/>
  <c r="B47" i="1"/>
  <c r="C47" i="1" s="1"/>
  <c r="E47" i="1" s="1"/>
  <c r="B48" i="1"/>
  <c r="C48" i="1" s="1"/>
  <c r="G48" i="1" s="1"/>
  <c r="B53" i="1"/>
  <c r="C53" i="1" s="1"/>
  <c r="G53" i="1" s="1"/>
  <c r="B54" i="1"/>
  <c r="C54" i="1" s="1"/>
  <c r="G54" i="1" s="1"/>
  <c r="B55" i="1"/>
  <c r="C55" i="1" s="1"/>
  <c r="G55" i="1" s="1"/>
  <c r="B56" i="1"/>
  <c r="C56" i="1" s="1"/>
  <c r="G56" i="1" s="1"/>
  <c r="B58" i="1"/>
  <c r="C58" i="1" s="1"/>
  <c r="G58" i="1" s="1"/>
  <c r="B61" i="1"/>
  <c r="C61" i="1" s="1"/>
  <c r="E61" i="1" s="1"/>
  <c r="E37" i="1" l="1"/>
  <c r="E5" i="1"/>
  <c r="E53" i="1"/>
  <c r="G23" i="1"/>
  <c r="E29" i="1"/>
  <c r="G15" i="1"/>
  <c r="E21" i="1"/>
  <c r="E13" i="1"/>
  <c r="G39" i="1"/>
  <c r="G47" i="1"/>
  <c r="E59" i="1"/>
  <c r="E51" i="1"/>
  <c r="E35" i="1"/>
  <c r="E27" i="1"/>
  <c r="E19" i="1"/>
  <c r="E11" i="1"/>
  <c r="G61" i="1"/>
  <c r="E58" i="1"/>
  <c r="E50" i="1"/>
  <c r="E42" i="1"/>
  <c r="E26" i="1"/>
  <c r="E18" i="1"/>
  <c r="G52" i="1"/>
  <c r="G44" i="1"/>
  <c r="G36" i="1"/>
  <c r="G28" i="1"/>
  <c r="G20" i="1"/>
  <c r="G12" i="1"/>
  <c r="E57" i="1"/>
  <c r="E41" i="1"/>
  <c r="E25" i="1"/>
  <c r="E17" i="1"/>
  <c r="E9" i="1"/>
  <c r="E56" i="1"/>
  <c r="E48" i="1"/>
  <c r="E40" i="1"/>
  <c r="E32" i="1"/>
  <c r="E24" i="1"/>
  <c r="E16" i="1"/>
  <c r="E8" i="1"/>
  <c r="E55" i="1"/>
  <c r="E54" i="1"/>
  <c r="E46" i="1"/>
  <c r="E30" i="1"/>
  <c r="E22" i="1"/>
  <c r="E14" i="1"/>
  <c r="E6" i="1"/>
</calcChain>
</file>

<file path=xl/sharedStrings.xml><?xml version="1.0" encoding="utf-8"?>
<sst xmlns="http://schemas.openxmlformats.org/spreadsheetml/2006/main" count="121" uniqueCount="71">
  <si>
    <t>Default spread - Rating</t>
  </si>
  <si>
    <t>Default spread - CDS</t>
  </si>
  <si>
    <t>10Y Govt Rate</t>
  </si>
  <si>
    <t>Country</t>
  </si>
  <si>
    <t>0.49%</t>
  </si>
  <si>
    <t>1.57%</t>
  </si>
  <si>
    <t>6.39%</t>
  </si>
  <si>
    <t>2.16%</t>
  </si>
  <si>
    <t>0.00%</t>
  </si>
  <si>
    <t>0.27%</t>
  </si>
  <si>
    <t>4.43%</t>
  </si>
  <si>
    <t>5.41%</t>
  </si>
  <si>
    <t>0.59%</t>
  </si>
  <si>
    <t>7.37%</t>
  </si>
  <si>
    <t>0.83%</t>
  </si>
  <si>
    <t>1.18%</t>
  </si>
  <si>
    <t>2.46%</t>
  </si>
  <si>
    <t>0.69%</t>
  </si>
  <si>
    <t>8.85%</t>
  </si>
  <si>
    <t>2.96%</t>
  </si>
  <si>
    <t>1.87%</t>
  </si>
  <si>
    <t>0.51%</t>
  </si>
  <si>
    <t>0.01%</t>
  </si>
  <si>
    <t>0.15%</t>
  </si>
  <si>
    <t>2.62%</t>
  </si>
  <si>
    <t>0.33%</t>
  </si>
  <si>
    <t>2.38%</t>
  </si>
  <si>
    <t>0.95%</t>
  </si>
  <si>
    <t>0.20%</t>
  </si>
  <si>
    <t>0.87%</t>
  </si>
  <si>
    <t>0.58%</t>
  </si>
  <si>
    <t>3.31%</t>
  </si>
  <si>
    <t>1.07%</t>
  </si>
  <si>
    <t>0.37%</t>
  </si>
  <si>
    <t>0.04%</t>
  </si>
  <si>
    <t>0.07%</t>
  </si>
  <si>
    <t>0.42%</t>
  </si>
  <si>
    <t>1.66%</t>
  </si>
  <si>
    <t>0.30%</t>
  </si>
  <si>
    <t>0.67%</t>
  </si>
  <si>
    <t>1.17%</t>
  </si>
  <si>
    <t>0.21%</t>
  </si>
  <si>
    <t>1.22%</t>
  </si>
  <si>
    <t>0.81%</t>
  </si>
  <si>
    <t>0.19%</t>
  </si>
  <si>
    <t>1.29%</t>
  </si>
  <si>
    <t>6.17%</t>
  </si>
  <si>
    <t>0.73%</t>
  </si>
  <si>
    <t>0.64%</t>
  </si>
  <si>
    <t>1.69%</t>
  </si>
  <si>
    <t>1.43%</t>
  </si>
  <si>
    <t>0.08%</t>
  </si>
  <si>
    <t>0.06%</t>
  </si>
  <si>
    <t>5.88%</t>
  </si>
  <si>
    <t>0.05%</t>
  </si>
  <si>
    <t>1.49%</t>
  </si>
  <si>
    <t>7.47%</t>
  </si>
  <si>
    <t>0.98%</t>
  </si>
  <si>
    <t>0.93%</t>
  </si>
  <si>
    <t>0.38%</t>
  </si>
  <si>
    <t>2.50%</t>
  </si>
  <si>
    <t>0.44%</t>
  </si>
  <si>
    <t>0.53%</t>
  </si>
  <si>
    <t>2.84%</t>
  </si>
  <si>
    <t>0.47%</t>
  </si>
  <si>
    <t>0.55%</t>
  </si>
  <si>
    <t>3.63%</t>
  </si>
  <si>
    <t>1.40%</t>
  </si>
  <si>
    <t>Risk Free Rate (CDS)</t>
  </si>
  <si>
    <t>Risk Free Rate (Rating )</t>
  </si>
  <si>
    <r>
      <rPr>
        <b/>
        <sz val="11"/>
        <color rgb="FFFF0000"/>
        <rFont val="Calibri"/>
        <family val="2"/>
        <scheme val="minor"/>
      </rPr>
      <t>Disclaimer:</t>
    </r>
    <r>
      <rPr>
        <sz val="11"/>
        <color theme="1"/>
        <rFont val="Calibri"/>
        <family val="2"/>
        <scheme val="minor"/>
      </rPr>
      <t xml:space="preserve"> The content of this document is intended for educational purposes only. The data, reflecting information available as of September 25, 2025, is not intended to be and does not constitute financial, investment, or any other form of advice. Users are advised to consult with a professional before making any financial decisions.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</si>
</sst>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theme="1"/>
      <name val="Calibri"/>
      <family val="2"/>
      <scheme val="minor"/>
    </font>
    <font>
      <b/>
      <sz val="11"/>
      <color theme="1"/>
      <name val="Calibri"/>
      <family val="2"/>
      <scheme val="minor"/>
    </font>
    <font>
      <b/>
      <sz val="11"/>
      <color rgb="FFFF0000"/>
      <name val="Calibri"/>
      <family val="2"/>
      <scheme val="minor"/>
    </font>
  </fonts>
  <fills count="3">
    <fill>
      <patternFill patternType="none"/>
    </fill>
    <fill>
      <patternFill patternType="gray125"/>
    </fill>
    <fill>
      <patternFill patternType="solid">
        <fgColor rgb="FFFFFF00"/>
        <bgColor indexed="64"/>
      </patternFill>
    </fill>
  </fills>
  <borders count="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9" fontId="1" fillId="0" borderId="0" applyFont="0" applyFill="0" applyBorder="0" applyAlignment="0" applyProtection="0"/>
  </cellStyleXfs>
  <cellXfs count="20">
    <xf numFmtId="0" fontId="0" fillId="0" borderId="0" xfId="0"/>
    <xf numFmtId="10" fontId="0" fillId="0" borderId="0" xfId="0" applyNumberFormat="1"/>
    <xf numFmtId="9" fontId="0" fillId="0" borderId="0" xfId="1" applyFont="1"/>
    <xf numFmtId="0" fontId="0" fillId="0" borderId="0" xfId="0" applyAlignment="1">
      <alignment horizontal="right"/>
    </xf>
    <xf numFmtId="0" fontId="0" fillId="0" borderId="0" xfId="0" applyAlignment="1">
      <alignment horizontal="center"/>
    </xf>
    <xf numFmtId="0" fontId="0" fillId="0" borderId="0" xfId="0" applyAlignment="1">
      <alignment horizontal="center" wrapText="1"/>
    </xf>
    <xf numFmtId="0" fontId="2" fillId="0" borderId="1" xfId="0" applyFont="1" applyBorder="1"/>
    <xf numFmtId="0" fontId="2" fillId="0" borderId="2" xfId="0" applyFont="1" applyBorder="1" applyAlignment="1">
      <alignment horizontal="right"/>
    </xf>
    <xf numFmtId="0" fontId="2" fillId="2" borderId="2" xfId="0" applyFont="1" applyFill="1" applyBorder="1" applyAlignment="1">
      <alignment horizontal="right"/>
    </xf>
    <xf numFmtId="0" fontId="2" fillId="2" borderId="3" xfId="0" applyFont="1" applyFill="1" applyBorder="1" applyAlignment="1">
      <alignment horizontal="right"/>
    </xf>
    <xf numFmtId="0" fontId="0" fillId="0" borderId="4" xfId="0" applyBorder="1"/>
    <xf numFmtId="0" fontId="0" fillId="0" borderId="0" xfId="0" applyBorder="1" applyAlignment="1">
      <alignment horizontal="right"/>
    </xf>
    <xf numFmtId="10" fontId="0" fillId="0" borderId="0" xfId="0" applyNumberFormat="1" applyBorder="1"/>
    <xf numFmtId="10" fontId="0" fillId="0" borderId="5" xfId="1" applyNumberFormat="1" applyFont="1" applyBorder="1"/>
    <xf numFmtId="10" fontId="0" fillId="0" borderId="0" xfId="0" applyNumberFormat="1" applyBorder="1" applyAlignment="1">
      <alignment horizontal="right"/>
    </xf>
    <xf numFmtId="10" fontId="0" fillId="0" borderId="0" xfId="1" applyNumberFormat="1" applyFont="1" applyBorder="1" applyAlignment="1">
      <alignment horizontal="right"/>
    </xf>
    <xf numFmtId="0" fontId="0" fillId="0" borderId="6" xfId="0" applyBorder="1"/>
    <xf numFmtId="0" fontId="0" fillId="0" borderId="7" xfId="0" applyBorder="1" applyAlignment="1">
      <alignment horizontal="right"/>
    </xf>
    <xf numFmtId="10" fontId="0" fillId="0" borderId="7" xfId="0" applyNumberFormat="1" applyBorder="1"/>
    <xf numFmtId="10" fontId="0" fillId="0" borderId="8" xfId="1" applyNumberFormat="1" applyFont="1" applyBorder="1"/>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ctrypremJuly25.xlsx" TargetMode="External"/><Relationship Id="rId1" Type="http://schemas.openxmlformats.org/officeDocument/2006/relationships/externalLinkPath" Target="ctrypremJuly25.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user\Downloads\bond_data_from_list.xlsx" TargetMode="External"/><Relationship Id="rId1" Type="http://schemas.openxmlformats.org/officeDocument/2006/relationships/externalLinkPath" Target="bond_data_from_li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Explanation and FAQ"/>
      <sheetName val="Summary of Most Recent Update"/>
      <sheetName val="Country Lookup"/>
      <sheetName val="ERPs by country"/>
      <sheetName val="Relative Equity Volatility"/>
      <sheetName val="Regional Simple Averages"/>
      <sheetName val="Regional Weighted Averages"/>
      <sheetName val="Regional breakdown"/>
      <sheetName val="Sovereign Ratings (Moody's,S&amp;P)"/>
      <sheetName val="Regional lookup table"/>
      <sheetName val="Default Spreads for Ratings"/>
      <sheetName val="10-year CDS Spreads"/>
      <sheetName val="Equity vs Govt Bond vol Risky"/>
      <sheetName val="Country GDP"/>
      <sheetName val="Ratings worksheet"/>
      <sheetName val="Country Tax Rates"/>
      <sheetName val="PRS Worksheet"/>
      <sheetName val="Data Update Sequence"/>
    </sheetNames>
    <sheetDataSet>
      <sheetData sheetId="0"/>
      <sheetData sheetId="1"/>
      <sheetData sheetId="2"/>
      <sheetData sheetId="3">
        <row r="15">
          <cell r="A15" t="str">
            <v>Australia</v>
          </cell>
        </row>
        <row r="16">
          <cell r="A16" t="str">
            <v>Austria</v>
          </cell>
        </row>
        <row r="19">
          <cell r="A19" t="str">
            <v>Bahrain</v>
          </cell>
        </row>
        <row r="23">
          <cell r="A23" t="str">
            <v>Belgium</v>
          </cell>
        </row>
        <row r="30">
          <cell r="A30" t="str">
            <v>Brazil</v>
          </cell>
        </row>
        <row r="31">
          <cell r="A31" t="str">
            <v>Bulgaria</v>
          </cell>
        </row>
        <row r="35">
          <cell r="A35" t="str">
            <v>Canada</v>
          </cell>
        </row>
        <row r="38">
          <cell r="A38" t="str">
            <v>Chile</v>
          </cell>
        </row>
        <row r="39">
          <cell r="A39" t="str">
            <v>China</v>
          </cell>
        </row>
        <row r="40">
          <cell r="A40" t="str">
            <v>Colombia</v>
          </cell>
        </row>
        <row r="46">
          <cell r="A46" t="str">
            <v>Croatia</v>
          </cell>
        </row>
        <row r="50">
          <cell r="A50" t="str">
            <v>Czech Republic</v>
          </cell>
        </row>
        <row r="51">
          <cell r="A51" t="str">
            <v>Denmark</v>
          </cell>
        </row>
        <row r="59">
          <cell r="A59" t="str">
            <v>Finland</v>
          </cell>
        </row>
        <row r="60">
          <cell r="A60" t="str">
            <v>France</v>
          </cell>
        </row>
        <row r="63">
          <cell r="A63" t="str">
            <v>Germany</v>
          </cell>
        </row>
        <row r="65">
          <cell r="A65" t="str">
            <v>Greece</v>
          </cell>
        </row>
        <row r="69">
          <cell r="A69" t="str">
            <v>Hong Kong</v>
          </cell>
        </row>
        <row r="70">
          <cell r="A70" t="str">
            <v>Hungary</v>
          </cell>
        </row>
        <row r="71">
          <cell r="A71" t="str">
            <v>Iceland</v>
          </cell>
        </row>
        <row r="72">
          <cell r="A72" t="str">
            <v>India</v>
          </cell>
        </row>
        <row r="73">
          <cell r="A73" t="str">
            <v>Indonesia</v>
          </cell>
        </row>
        <row r="75">
          <cell r="A75" t="str">
            <v>Ireland</v>
          </cell>
        </row>
        <row r="77">
          <cell r="A77" t="str">
            <v>Israel</v>
          </cell>
        </row>
        <row r="78">
          <cell r="A78" t="str">
            <v>Italy</v>
          </cell>
        </row>
        <row r="80">
          <cell r="A80" t="str">
            <v>Japan</v>
          </cell>
        </row>
        <row r="83">
          <cell r="A83" t="str">
            <v>Kazakhstan</v>
          </cell>
        </row>
        <row r="84">
          <cell r="A84" t="str">
            <v>Kenya</v>
          </cell>
        </row>
        <row r="85">
          <cell r="A85" t="str">
            <v>Korea</v>
          </cell>
        </row>
        <row r="89">
          <cell r="A89" t="str">
            <v>Latvia</v>
          </cell>
        </row>
        <row r="92">
          <cell r="A92" t="str">
            <v>Lithuania</v>
          </cell>
        </row>
        <row r="96">
          <cell r="A96" t="str">
            <v>Malaysia</v>
          </cell>
        </row>
        <row r="101">
          <cell r="A101" t="str">
            <v>Mexico</v>
          </cell>
        </row>
        <row r="106">
          <cell r="A106" t="str">
            <v>Morocco</v>
          </cell>
        </row>
        <row r="110">
          <cell r="A110" t="str">
            <v>Netherlands</v>
          </cell>
        </row>
        <row r="111">
          <cell r="A111" t="str">
            <v>New Zealand</v>
          </cell>
        </row>
        <row r="114">
          <cell r="A114" t="str">
            <v>Nigeria</v>
          </cell>
        </row>
        <row r="115">
          <cell r="A115" t="str">
            <v>Norway</v>
          </cell>
        </row>
        <row r="116">
          <cell r="A116" t="str">
            <v>Oman</v>
          </cell>
        </row>
        <row r="117">
          <cell r="A117" t="str">
            <v>Pakistan</v>
          </cell>
        </row>
        <row r="121">
          <cell r="A121" t="str">
            <v>Peru</v>
          </cell>
        </row>
        <row r="122">
          <cell r="A122" t="str">
            <v>Philippines</v>
          </cell>
        </row>
        <row r="123">
          <cell r="A123" t="str">
            <v>Poland</v>
          </cell>
        </row>
        <row r="124">
          <cell r="A124" t="str">
            <v>Portugal</v>
          </cell>
        </row>
        <row r="125">
          <cell r="A125" t="str">
            <v>Qatar</v>
          </cell>
        </row>
        <row r="127">
          <cell r="A127" t="str">
            <v>Romania</v>
          </cell>
        </row>
        <row r="134">
          <cell r="A134" t="str">
            <v>Slovakia</v>
          </cell>
        </row>
        <row r="135">
          <cell r="A135" t="str">
            <v>Slovenia</v>
          </cell>
        </row>
        <row r="137">
          <cell r="A137" t="str">
            <v>South Africa</v>
          </cell>
        </row>
        <row r="138">
          <cell r="A138" t="str">
            <v>Spain</v>
          </cell>
        </row>
        <row r="144">
          <cell r="A144" t="str">
            <v>Sweden</v>
          </cell>
        </row>
        <row r="145">
          <cell r="A145" t="str">
            <v>Switzerland</v>
          </cell>
        </row>
        <row r="149">
          <cell r="A149" t="str">
            <v>Thailand</v>
          </cell>
        </row>
        <row r="153">
          <cell r="A153" t="str">
            <v>Turkey</v>
          </cell>
        </row>
        <row r="158">
          <cell r="A158" t="str">
            <v>United Kingdom</v>
          </cell>
        </row>
        <row r="159">
          <cell r="A159" t="str">
            <v>United States</v>
          </cell>
        </row>
        <row r="163">
          <cell r="A163" t="str">
            <v>Vietnam</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s>
    <sheetDataSet>
      <sheetData sheetId="0">
        <row r="2">
          <cell r="A2" t="str">
            <v>United States</v>
          </cell>
          <cell r="B2" t="str">
            <v>4.1480</v>
          </cell>
        </row>
        <row r="3">
          <cell r="A3" t="str">
            <v>United Kingdom</v>
          </cell>
          <cell r="B3" t="str">
            <v>4.6870</v>
          </cell>
        </row>
        <row r="4">
          <cell r="A4" t="str">
            <v>Japan</v>
          </cell>
          <cell r="B4" t="str">
            <v>1.6490</v>
          </cell>
        </row>
        <row r="5">
          <cell r="A5" t="str">
            <v>Australia</v>
          </cell>
          <cell r="B5" t="str">
            <v>4.3510</v>
          </cell>
        </row>
        <row r="6">
          <cell r="A6" t="str">
            <v>Germany</v>
          </cell>
          <cell r="B6" t="str">
            <v>2.7452</v>
          </cell>
        </row>
        <row r="7">
          <cell r="A7" t="str">
            <v>Brazil</v>
          </cell>
          <cell r="B7" t="str">
            <v>13.6270</v>
          </cell>
        </row>
        <row r="8">
          <cell r="A8" t="str">
            <v>Russia</v>
          </cell>
          <cell r="B8" t="str">
            <v>14.6100</v>
          </cell>
        </row>
        <row r="9">
          <cell r="A9" t="str">
            <v>India</v>
          </cell>
          <cell r="B9" t="str">
            <v>6.4920</v>
          </cell>
        </row>
        <row r="10">
          <cell r="A10" t="str">
            <v>Canada</v>
          </cell>
          <cell r="B10" t="str">
            <v>3.2040</v>
          </cell>
        </row>
        <row r="11">
          <cell r="A11" t="str">
            <v>Italy</v>
          </cell>
          <cell r="B11" t="str">
            <v>3.6050</v>
          </cell>
        </row>
        <row r="12">
          <cell r="A12" t="str">
            <v>France</v>
          </cell>
          <cell r="B12" t="str">
            <v>3.5670</v>
          </cell>
        </row>
        <row r="13">
          <cell r="A13" t="str">
            <v>South Africa</v>
          </cell>
          <cell r="B13" t="str">
            <v>9.1000</v>
          </cell>
        </row>
        <row r="14">
          <cell r="A14" t="str">
            <v>Switzerland</v>
          </cell>
          <cell r="B14" t="str">
            <v>0.2300</v>
          </cell>
        </row>
        <row r="15">
          <cell r="A15" t="str">
            <v>Mexico</v>
          </cell>
          <cell r="B15" t="str">
            <v>8.5400</v>
          </cell>
        </row>
        <row r="16">
          <cell r="A16" t="str">
            <v>Netherlands</v>
          </cell>
          <cell r="B16" t="str">
            <v>2.9120</v>
          </cell>
        </row>
        <row r="17">
          <cell r="A17" t="str">
            <v>New Zealand</v>
          </cell>
          <cell r="B17" t="str">
            <v>4.2340</v>
          </cell>
        </row>
        <row r="18">
          <cell r="A18" t="str">
            <v>Portugal</v>
          </cell>
          <cell r="B18" t="str">
            <v>3.1610</v>
          </cell>
        </row>
        <row r="19">
          <cell r="A19" t="str">
            <v>South Korea</v>
          </cell>
          <cell r="B19" t="str">
            <v>2.8820</v>
          </cell>
        </row>
        <row r="20">
          <cell r="A20" t="str">
            <v>Spain</v>
          </cell>
          <cell r="B20" t="str">
            <v>3.3010</v>
          </cell>
        </row>
        <row r="21">
          <cell r="A21" t="str">
            <v>Greece</v>
          </cell>
          <cell r="B21" t="str">
            <v>3.4650</v>
          </cell>
        </row>
        <row r="22">
          <cell r="A22" t="str">
            <v>Turkey</v>
          </cell>
          <cell r="B22" t="str">
            <v>29.4500</v>
          </cell>
        </row>
        <row r="23">
          <cell r="A23" t="str">
            <v>United Kingdom</v>
          </cell>
          <cell r="B23" t="str">
            <v>4.6870</v>
          </cell>
        </row>
        <row r="24">
          <cell r="A24" t="str">
            <v>Germany</v>
          </cell>
          <cell r="B24" t="str">
            <v>2.7452</v>
          </cell>
        </row>
        <row r="25">
          <cell r="A25" t="str">
            <v>Russia</v>
          </cell>
          <cell r="B25" t="str">
            <v>14.6100</v>
          </cell>
        </row>
        <row r="26">
          <cell r="A26" t="str">
            <v>Italy</v>
          </cell>
          <cell r="B26" t="str">
            <v>3.6050</v>
          </cell>
        </row>
        <row r="27">
          <cell r="A27" t="str">
            <v>France</v>
          </cell>
          <cell r="B27" t="str">
            <v>3.5670</v>
          </cell>
        </row>
        <row r="28">
          <cell r="A28" t="str">
            <v>Switzerland</v>
          </cell>
          <cell r="B28" t="str">
            <v>0.2300</v>
          </cell>
        </row>
        <row r="29">
          <cell r="A29" t="str">
            <v>Turkey</v>
          </cell>
          <cell r="B29" t="str">
            <v>29.4500</v>
          </cell>
        </row>
        <row r="30">
          <cell r="A30" t="str">
            <v>Finland</v>
          </cell>
          <cell r="B30" t="str">
            <v>3.1200</v>
          </cell>
        </row>
        <row r="31">
          <cell r="A31" t="str">
            <v>Lithuania</v>
          </cell>
          <cell r="B31" t="str">
            <v>3.6620</v>
          </cell>
        </row>
        <row r="32">
          <cell r="A32" t="str">
            <v>Netherlands</v>
          </cell>
          <cell r="B32" t="str">
            <v>2.9120</v>
          </cell>
        </row>
        <row r="33">
          <cell r="A33" t="str">
            <v>Norway</v>
          </cell>
          <cell r="B33" t="str">
            <v>4.0250</v>
          </cell>
        </row>
        <row r="34">
          <cell r="A34" t="str">
            <v>Poland</v>
          </cell>
          <cell r="B34" t="str">
            <v>5.4850</v>
          </cell>
        </row>
        <row r="35">
          <cell r="A35" t="str">
            <v>Portugal</v>
          </cell>
          <cell r="B35" t="str">
            <v>3.1610</v>
          </cell>
        </row>
        <row r="36">
          <cell r="A36" t="str">
            <v>Romania</v>
          </cell>
          <cell r="B36" t="str">
            <v>7.4500</v>
          </cell>
        </row>
        <row r="37">
          <cell r="A37" t="str">
            <v>Slovakia</v>
          </cell>
          <cell r="B37" t="str">
            <v>3.5400</v>
          </cell>
        </row>
        <row r="38">
          <cell r="A38" t="str">
            <v>Slovenia</v>
          </cell>
          <cell r="B38" t="str">
            <v>3.1200</v>
          </cell>
        </row>
        <row r="39">
          <cell r="A39" t="str">
            <v>Spain</v>
          </cell>
          <cell r="B39" t="str">
            <v>3.3010</v>
          </cell>
        </row>
        <row r="40">
          <cell r="A40" t="str">
            <v>Sweden</v>
          </cell>
          <cell r="B40" t="str">
            <v>2.6620</v>
          </cell>
        </row>
        <row r="41">
          <cell r="A41" t="str">
            <v>Greece</v>
          </cell>
          <cell r="B41" t="str">
            <v>3.4650</v>
          </cell>
        </row>
        <row r="42">
          <cell r="A42" t="str">
            <v>Hungary</v>
          </cell>
          <cell r="B42" t="str">
            <v>6.8600</v>
          </cell>
        </row>
        <row r="43">
          <cell r="A43" t="str">
            <v>Iceland</v>
          </cell>
          <cell r="B43" t="str">
            <v>6.8290</v>
          </cell>
        </row>
        <row r="44">
          <cell r="A44" t="str">
            <v>Ireland</v>
          </cell>
          <cell r="B44" t="str">
            <v>2.9880</v>
          </cell>
        </row>
        <row r="45">
          <cell r="A45" t="str">
            <v>Austria</v>
          </cell>
          <cell r="B45" t="str">
            <v>3.0440</v>
          </cell>
        </row>
        <row r="46">
          <cell r="A46" t="str">
            <v>Belgium</v>
          </cell>
          <cell r="B46" t="str">
            <v>3.3060</v>
          </cell>
        </row>
        <row r="47">
          <cell r="A47" t="str">
            <v>Croatia</v>
          </cell>
          <cell r="B47" t="str">
            <v>3.0670</v>
          </cell>
        </row>
        <row r="48">
          <cell r="A48" t="str">
            <v>Czech Republic</v>
          </cell>
          <cell r="B48" t="str">
            <v>4.4580</v>
          </cell>
        </row>
        <row r="49">
          <cell r="A49" t="str">
            <v>Denmark</v>
          </cell>
          <cell r="B49" t="str">
            <v>2.5730</v>
          </cell>
        </row>
        <row r="50">
          <cell r="A50" t="str">
            <v>Euro area</v>
          </cell>
          <cell r="B50" t="str">
            <v>3.20</v>
          </cell>
        </row>
        <row r="51">
          <cell r="A51" t="str">
            <v>United States</v>
          </cell>
          <cell r="B51" t="str">
            <v>4.1480</v>
          </cell>
        </row>
        <row r="52">
          <cell r="A52" t="str">
            <v>Brazil</v>
          </cell>
          <cell r="B52" t="str">
            <v>13.6270</v>
          </cell>
        </row>
        <row r="53">
          <cell r="A53" t="str">
            <v>Canada</v>
          </cell>
          <cell r="B53" t="str">
            <v>3.2040</v>
          </cell>
        </row>
        <row r="54">
          <cell r="A54" t="str">
            <v>Mexico</v>
          </cell>
          <cell r="B54" t="str">
            <v>8.5400</v>
          </cell>
        </row>
        <row r="55">
          <cell r="A55" t="str">
            <v>Chile</v>
          </cell>
          <cell r="B55" t="str">
            <v>5.5600</v>
          </cell>
        </row>
        <row r="56">
          <cell r="A56" t="str">
            <v>Colombia</v>
          </cell>
          <cell r="B56" t="str">
            <v>11.2000</v>
          </cell>
        </row>
        <row r="57">
          <cell r="A57" t="str">
            <v>Japan</v>
          </cell>
          <cell r="B57" t="str">
            <v>1.6490</v>
          </cell>
        </row>
        <row r="58">
          <cell r="A58" t="str">
            <v>India</v>
          </cell>
          <cell r="B58" t="str">
            <v>6.4920</v>
          </cell>
        </row>
        <row r="59">
          <cell r="A59" t="str">
            <v>China</v>
          </cell>
          <cell r="B59" t="str">
            <v>1.8980</v>
          </cell>
        </row>
        <row r="60">
          <cell r="A60" t="str">
            <v>Singapore</v>
          </cell>
          <cell r="B60" t="str">
            <v>1.8310</v>
          </cell>
        </row>
        <row r="61">
          <cell r="A61" t="str">
            <v>South Korea</v>
          </cell>
          <cell r="B61" t="str">
            <v>2.8820</v>
          </cell>
        </row>
        <row r="62">
          <cell r="A62" t="str">
            <v>Taiwan</v>
          </cell>
          <cell r="B62" t="str">
            <v>1.3720</v>
          </cell>
        </row>
        <row r="63">
          <cell r="A63" t="str">
            <v>Thailand</v>
          </cell>
          <cell r="B63" t="str">
            <v>1.3500</v>
          </cell>
        </row>
        <row r="64">
          <cell r="A64" t="str">
            <v>Vietnam</v>
          </cell>
          <cell r="B64" t="str">
            <v>3.7500</v>
          </cell>
        </row>
        <row r="65">
          <cell r="A65" t="str">
            <v>Hong Kong</v>
          </cell>
          <cell r="B65" t="str">
            <v>3.0760</v>
          </cell>
        </row>
        <row r="66">
          <cell r="A66" t="str">
            <v>Indonesia</v>
          </cell>
          <cell r="B66" t="str">
            <v>6.4300</v>
          </cell>
        </row>
        <row r="67">
          <cell r="A67" t="str">
            <v>Israel</v>
          </cell>
          <cell r="B67" t="str">
            <v>4.2080</v>
          </cell>
        </row>
        <row r="68">
          <cell r="A68" t="str">
            <v>Malaysia</v>
          </cell>
          <cell r="B68" t="str">
            <v>3.4560</v>
          </cell>
        </row>
        <row r="69">
          <cell r="A69" t="str">
            <v>Pakistan</v>
          </cell>
          <cell r="B69" t="str">
            <v>11.9940</v>
          </cell>
        </row>
        <row r="70">
          <cell r="A70" t="str">
            <v>Philippines</v>
          </cell>
          <cell r="B70" t="str">
            <v>5.9750</v>
          </cell>
        </row>
        <row r="71">
          <cell r="A71" t="str">
            <v>Australia</v>
          </cell>
          <cell r="B71" t="str">
            <v>4.3510</v>
          </cell>
        </row>
        <row r="72">
          <cell r="A72" t="str">
            <v>New Zealand</v>
          </cell>
          <cell r="B72" t="str">
            <v>4.2340</v>
          </cell>
        </row>
        <row r="73">
          <cell r="A73" t="str">
            <v>South Africa</v>
          </cell>
          <cell r="B73" t="str">
            <v>9.1000</v>
          </cell>
        </row>
        <row r="74">
          <cell r="A74" t="str">
            <v>Zambia</v>
          </cell>
          <cell r="B74" t="str">
            <v>19.5000</v>
          </cell>
        </row>
        <row r="75">
          <cell r="A75" t="str">
            <v>Kenya</v>
          </cell>
          <cell r="B75" t="str">
            <v>13.4300</v>
          </cell>
        </row>
        <row r="76">
          <cell r="A76" t="str">
            <v>Nigeria</v>
          </cell>
          <cell r="B76" t="str">
            <v>16.6410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3D7B-A340-466B-AD4B-69D23700652B}">
  <dimension ref="A1:G61"/>
  <sheetViews>
    <sheetView tabSelected="1" workbookViewId="0">
      <selection activeCell="B1" sqref="B1:G2"/>
    </sheetView>
  </sheetViews>
  <sheetFormatPr defaultRowHeight="14.4" x14ac:dyDescent="0.3"/>
  <cols>
    <col min="2" max="2" width="27.21875" bestFit="1" customWidth="1"/>
    <col min="3" max="3" width="17.21875" style="3" bestFit="1" customWidth="1"/>
    <col min="4" max="4" width="19.77734375" bestFit="1" customWidth="1"/>
    <col min="5" max="5" width="28.77734375" bestFit="1" customWidth="1"/>
    <col min="6" max="6" width="17.88671875" bestFit="1" customWidth="1"/>
    <col min="7" max="7" width="28.77734375" style="2" bestFit="1" customWidth="1"/>
  </cols>
  <sheetData>
    <row r="1" spans="1:7" ht="14.4" customHeight="1" x14ac:dyDescent="0.3">
      <c r="B1" s="5" t="s">
        <v>70</v>
      </c>
      <c r="C1" s="5"/>
      <c r="D1" s="5"/>
      <c r="E1" s="5"/>
      <c r="F1" s="5"/>
      <c r="G1" s="5"/>
    </row>
    <row r="2" spans="1:7" x14ac:dyDescent="0.3">
      <c r="B2" s="5"/>
      <c r="C2" s="5"/>
      <c r="D2" s="5"/>
      <c r="E2" s="5"/>
      <c r="F2" s="5"/>
      <c r="G2" s="5"/>
    </row>
    <row r="3" spans="1:7" ht="15" thickBot="1" x14ac:dyDescent="0.35">
      <c r="B3" s="4"/>
      <c r="C3" s="4"/>
      <c r="D3" s="4"/>
      <c r="E3" s="4"/>
      <c r="F3" s="4"/>
      <c r="G3" s="4"/>
    </row>
    <row r="4" spans="1:7" x14ac:dyDescent="0.3">
      <c r="B4" s="6" t="s">
        <v>3</v>
      </c>
      <c r="C4" s="7" t="s">
        <v>2</v>
      </c>
      <c r="D4" s="7" t="s">
        <v>0</v>
      </c>
      <c r="E4" s="8" t="s">
        <v>69</v>
      </c>
      <c r="F4" s="7" t="s">
        <v>1</v>
      </c>
      <c r="G4" s="9" t="s">
        <v>68</v>
      </c>
    </row>
    <row r="5" spans="1:7" x14ac:dyDescent="0.3">
      <c r="A5" s="1"/>
      <c r="B5" s="10" t="str">
        <f>'[1]ERPs by country'!A15</f>
        <v>Australia</v>
      </c>
      <c r="C5" s="11">
        <f>VLOOKUP(B5,[2]Sheet1!$A$2:$C$76,3,FALSE)</f>
        <v>0</v>
      </c>
      <c r="D5" s="11" t="s">
        <v>8</v>
      </c>
      <c r="E5" s="12">
        <f t="shared" ref="E5:E27" si="0">C5-D5</f>
        <v>0</v>
      </c>
      <c r="F5" s="11" t="s">
        <v>22</v>
      </c>
      <c r="G5" s="13">
        <f>C5-F5</f>
        <v>-1E-4</v>
      </c>
    </row>
    <row r="6" spans="1:7" x14ac:dyDescent="0.3">
      <c r="B6" s="10" t="str">
        <f>'[1]ERPs by country'!A16</f>
        <v>Austria</v>
      </c>
      <c r="C6" s="11">
        <f>VLOOKUP(B6,[2]Sheet1!$A$2:$C$76,3,FALSE)</f>
        <v>0</v>
      </c>
      <c r="D6" s="11" t="s">
        <v>9</v>
      </c>
      <c r="E6" s="12">
        <f t="shared" si="0"/>
        <v>-2.7000000000000001E-3</v>
      </c>
      <c r="F6" s="11" t="s">
        <v>23</v>
      </c>
      <c r="G6" s="13">
        <f t="shared" ref="G6:G29" si="1">C6-F6</f>
        <v>-1.5E-3</v>
      </c>
    </row>
    <row r="7" spans="1:7" x14ac:dyDescent="0.3">
      <c r="B7" s="10" t="str">
        <f>'[1]ERPs by country'!A19</f>
        <v>Bahrain</v>
      </c>
      <c r="C7" s="14">
        <v>6.25E-2</v>
      </c>
      <c r="D7" s="11" t="s">
        <v>11</v>
      </c>
      <c r="E7" s="12">
        <f t="shared" si="0"/>
        <v>8.3999999999999977E-3</v>
      </c>
      <c r="F7" s="11" t="s">
        <v>24</v>
      </c>
      <c r="G7" s="13">
        <f t="shared" si="1"/>
        <v>3.6299999999999999E-2</v>
      </c>
    </row>
    <row r="8" spans="1:7" x14ac:dyDescent="0.3">
      <c r="B8" s="10" t="str">
        <f>'[1]ERPs by country'!A23</f>
        <v>Belgium</v>
      </c>
      <c r="C8" s="11">
        <f>VLOOKUP(B8,[2]Sheet1!$A$2:$C$76,3,FALSE)</f>
        <v>0</v>
      </c>
      <c r="D8" s="11" t="s">
        <v>12</v>
      </c>
      <c r="E8" s="12">
        <f t="shared" si="0"/>
        <v>-5.8999999999999999E-3</v>
      </c>
      <c r="F8" s="11" t="s">
        <v>25</v>
      </c>
      <c r="G8" s="13">
        <f t="shared" si="1"/>
        <v>-3.3E-3</v>
      </c>
    </row>
    <row r="9" spans="1:7" x14ac:dyDescent="0.3">
      <c r="B9" s="10" t="str">
        <f>'[1]ERPs by country'!A30</f>
        <v>Brazil</v>
      </c>
      <c r="C9" s="11">
        <f>VLOOKUP(B9,[2]Sheet1!$A$2:$C$76,3,FALSE)</f>
        <v>0</v>
      </c>
      <c r="D9" s="11" t="s">
        <v>16</v>
      </c>
      <c r="E9" s="12">
        <f t="shared" si="0"/>
        <v>-2.46E-2</v>
      </c>
      <c r="F9" s="11" t="s">
        <v>26</v>
      </c>
      <c r="G9" s="13">
        <f t="shared" si="1"/>
        <v>-2.3800000000000002E-2</v>
      </c>
    </row>
    <row r="10" spans="1:7" x14ac:dyDescent="0.3">
      <c r="B10" s="10" t="str">
        <f>'[1]ERPs by country'!A31</f>
        <v>Bulgaria</v>
      </c>
      <c r="C10" s="14">
        <v>3.85E-2</v>
      </c>
      <c r="D10" s="11" t="s">
        <v>5</v>
      </c>
      <c r="E10" s="12">
        <f t="shared" si="0"/>
        <v>2.2800000000000001E-2</v>
      </c>
      <c r="F10" s="11" t="s">
        <v>27</v>
      </c>
      <c r="G10" s="13">
        <f t="shared" si="1"/>
        <v>2.8999999999999998E-2</v>
      </c>
    </row>
    <row r="11" spans="1:7" x14ac:dyDescent="0.3">
      <c r="B11" s="10" t="str">
        <f>'[1]ERPs by country'!A35</f>
        <v>Canada</v>
      </c>
      <c r="C11" s="11">
        <f>VLOOKUP(B11,[2]Sheet1!$A$2:$C$76,3,FALSE)</f>
        <v>0</v>
      </c>
      <c r="D11" s="11" t="s">
        <v>8</v>
      </c>
      <c r="E11" s="12">
        <f t="shared" si="0"/>
        <v>0</v>
      </c>
      <c r="F11" s="11" t="s">
        <v>28</v>
      </c>
      <c r="G11" s="13">
        <f t="shared" si="1"/>
        <v>-2E-3</v>
      </c>
    </row>
    <row r="12" spans="1:7" x14ac:dyDescent="0.3">
      <c r="B12" s="10" t="str">
        <f>'[1]ERPs by country'!A38</f>
        <v>Chile</v>
      </c>
      <c r="C12" s="11">
        <f>VLOOKUP(B12,[2]Sheet1!$A$2:$C$76,3,FALSE)</f>
        <v>0</v>
      </c>
      <c r="D12" s="11" t="s">
        <v>14</v>
      </c>
      <c r="E12" s="12">
        <f t="shared" si="0"/>
        <v>-8.3000000000000001E-3</v>
      </c>
      <c r="F12" s="11" t="s">
        <v>29</v>
      </c>
      <c r="G12" s="13">
        <f t="shared" si="1"/>
        <v>-8.6999999999999994E-3</v>
      </c>
    </row>
    <row r="13" spans="1:7" x14ac:dyDescent="0.3">
      <c r="B13" s="10" t="str">
        <f>'[1]ERPs by country'!A39</f>
        <v>China</v>
      </c>
      <c r="C13" s="11">
        <f>VLOOKUP(B13,[2]Sheet1!$A$2:$C$76,3,FALSE)</f>
        <v>0</v>
      </c>
      <c r="D13" s="11" t="s">
        <v>17</v>
      </c>
      <c r="E13" s="12">
        <f t="shared" si="0"/>
        <v>-6.8999999999999999E-3</v>
      </c>
      <c r="F13" s="11" t="s">
        <v>30</v>
      </c>
      <c r="G13" s="13">
        <f t="shared" si="1"/>
        <v>-5.7999999999999996E-3</v>
      </c>
    </row>
    <row r="14" spans="1:7" x14ac:dyDescent="0.3">
      <c r="B14" s="10" t="str">
        <f>'[1]ERPs by country'!A40</f>
        <v>Colombia</v>
      </c>
      <c r="C14" s="11">
        <f>VLOOKUP(B14,[2]Sheet1!$A$2:$C$76,3,FALSE)</f>
        <v>0</v>
      </c>
      <c r="D14" s="11" t="s">
        <v>7</v>
      </c>
      <c r="E14" s="12">
        <f t="shared" si="0"/>
        <v>-2.1600000000000001E-2</v>
      </c>
      <c r="F14" s="11" t="s">
        <v>31</v>
      </c>
      <c r="G14" s="13">
        <f t="shared" si="1"/>
        <v>-3.3099999999999997E-2</v>
      </c>
    </row>
    <row r="15" spans="1:7" x14ac:dyDescent="0.3">
      <c r="B15" s="10" t="str">
        <f>'[1]ERPs by country'!A46</f>
        <v>Croatia</v>
      </c>
      <c r="C15" s="11">
        <f>VLOOKUP(B15,[2]Sheet1!$A$2:$C$76,3,FALSE)</f>
        <v>0</v>
      </c>
      <c r="D15" s="11" t="s">
        <v>15</v>
      </c>
      <c r="E15" s="12">
        <f t="shared" si="0"/>
        <v>-1.18E-2</v>
      </c>
      <c r="F15" s="11" t="s">
        <v>32</v>
      </c>
      <c r="G15" s="13">
        <f t="shared" si="1"/>
        <v>-1.0699999999999999E-2</v>
      </c>
    </row>
    <row r="16" spans="1:7" x14ac:dyDescent="0.3">
      <c r="B16" s="10" t="str">
        <f>'[1]ERPs by country'!A50</f>
        <v>Czech Republic</v>
      </c>
      <c r="C16" s="11">
        <f>VLOOKUP(B16,[2]Sheet1!$A$2:$C$76,3,FALSE)</f>
        <v>0</v>
      </c>
      <c r="D16" s="11" t="s">
        <v>12</v>
      </c>
      <c r="E16" s="12">
        <f t="shared" si="0"/>
        <v>-5.8999999999999999E-3</v>
      </c>
      <c r="F16" s="11" t="s">
        <v>33</v>
      </c>
      <c r="G16" s="13">
        <f t="shared" si="1"/>
        <v>-3.7000000000000002E-3</v>
      </c>
    </row>
    <row r="17" spans="2:7" x14ac:dyDescent="0.3">
      <c r="B17" s="10" t="str">
        <f>'[1]ERPs by country'!A51</f>
        <v>Denmark</v>
      </c>
      <c r="C17" s="11">
        <f>VLOOKUP(B17,[2]Sheet1!$A$2:$C$76,3,FALSE)</f>
        <v>0</v>
      </c>
      <c r="D17" s="11" t="s">
        <v>8</v>
      </c>
      <c r="E17" s="12">
        <f t="shared" si="0"/>
        <v>0</v>
      </c>
      <c r="F17" s="11" t="s">
        <v>34</v>
      </c>
      <c r="G17" s="13">
        <f t="shared" si="1"/>
        <v>-4.0000000000000002E-4</v>
      </c>
    </row>
    <row r="18" spans="2:7" x14ac:dyDescent="0.3">
      <c r="B18" s="10" t="str">
        <f>'[1]ERPs by country'!A59</f>
        <v>Finland</v>
      </c>
      <c r="C18" s="11">
        <f>VLOOKUP(B18,[2]Sheet1!$A$2:$C$76,3,FALSE)</f>
        <v>0</v>
      </c>
      <c r="D18" s="11" t="s">
        <v>9</v>
      </c>
      <c r="E18" s="12">
        <f t="shared" si="0"/>
        <v>-2.7000000000000001E-3</v>
      </c>
      <c r="F18" s="11" t="s">
        <v>23</v>
      </c>
      <c r="G18" s="13">
        <f t="shared" si="1"/>
        <v>-1.5E-3</v>
      </c>
    </row>
    <row r="19" spans="2:7" x14ac:dyDescent="0.3">
      <c r="B19" s="10" t="str">
        <f>'[1]ERPs by country'!A60</f>
        <v>France</v>
      </c>
      <c r="C19" s="11">
        <f>VLOOKUP(B19,[2]Sheet1!$A$2:$C$76,3,FALSE)</f>
        <v>0</v>
      </c>
      <c r="D19" s="11" t="s">
        <v>12</v>
      </c>
      <c r="E19" s="12">
        <f t="shared" si="0"/>
        <v>-5.8999999999999999E-3</v>
      </c>
      <c r="F19" s="11" t="s">
        <v>21</v>
      </c>
      <c r="G19" s="13">
        <f t="shared" si="1"/>
        <v>-5.1000000000000004E-3</v>
      </c>
    </row>
    <row r="20" spans="2:7" x14ac:dyDescent="0.3">
      <c r="B20" s="10" t="str">
        <f>'[1]ERPs by country'!A63</f>
        <v>Germany</v>
      </c>
      <c r="C20" s="11">
        <f>VLOOKUP(B20,[2]Sheet1!$A$2:$C$76,3,FALSE)</f>
        <v>0</v>
      </c>
      <c r="D20" s="11" t="s">
        <v>8</v>
      </c>
      <c r="E20" s="12">
        <f t="shared" si="0"/>
        <v>0</v>
      </c>
      <c r="F20" s="11" t="s">
        <v>35</v>
      </c>
      <c r="G20" s="13">
        <f t="shared" si="1"/>
        <v>-6.9999999999999999E-4</v>
      </c>
    </row>
    <row r="21" spans="2:7" x14ac:dyDescent="0.3">
      <c r="B21" s="10" t="str">
        <f>'[1]ERPs by country'!A65</f>
        <v>Greece</v>
      </c>
      <c r="C21" s="11">
        <f>VLOOKUP(B21,[2]Sheet1!$A$2:$C$76,3,FALSE)</f>
        <v>0</v>
      </c>
      <c r="D21" s="11" t="s">
        <v>7</v>
      </c>
      <c r="E21" s="12">
        <f t="shared" si="0"/>
        <v>-2.1600000000000001E-2</v>
      </c>
      <c r="F21" s="11" t="s">
        <v>29</v>
      </c>
      <c r="G21" s="13">
        <f t="shared" si="1"/>
        <v>-8.6999999999999994E-3</v>
      </c>
    </row>
    <row r="22" spans="2:7" x14ac:dyDescent="0.3">
      <c r="B22" s="10" t="str">
        <f>'[1]ERPs by country'!A69</f>
        <v>Hong Kong</v>
      </c>
      <c r="C22" s="11">
        <f>VLOOKUP(B22,[2]Sheet1!$A$2:$C$76,3,FALSE)</f>
        <v>0</v>
      </c>
      <c r="D22" s="11" t="s">
        <v>12</v>
      </c>
      <c r="E22" s="12">
        <f t="shared" si="0"/>
        <v>-5.8999999999999999E-3</v>
      </c>
      <c r="F22" s="11" t="s">
        <v>36</v>
      </c>
      <c r="G22" s="13">
        <f t="shared" si="1"/>
        <v>-4.1999999999999997E-3</v>
      </c>
    </row>
    <row r="23" spans="2:7" x14ac:dyDescent="0.3">
      <c r="B23" s="10" t="str">
        <f>'[1]ERPs by country'!A70</f>
        <v>Hungary</v>
      </c>
      <c r="C23" s="11">
        <f>VLOOKUP(B23,[2]Sheet1!$A$2:$C$76,3,FALSE)</f>
        <v>0</v>
      </c>
      <c r="D23" s="11" t="s">
        <v>20</v>
      </c>
      <c r="E23" s="12">
        <f t="shared" si="0"/>
        <v>-1.8700000000000001E-2</v>
      </c>
      <c r="F23" s="11" t="s">
        <v>37</v>
      </c>
      <c r="G23" s="13">
        <f t="shared" si="1"/>
        <v>-1.66E-2</v>
      </c>
    </row>
    <row r="24" spans="2:7" x14ac:dyDescent="0.3">
      <c r="B24" s="10" t="str">
        <f>'[1]ERPs by country'!A71</f>
        <v>Iceland</v>
      </c>
      <c r="C24" s="11">
        <f>VLOOKUP(B24,[2]Sheet1!$A$2:$C$76,3,FALSE)</f>
        <v>0</v>
      </c>
      <c r="D24" s="11" t="s">
        <v>17</v>
      </c>
      <c r="E24" s="12">
        <f t="shared" si="0"/>
        <v>-6.8999999999999999E-3</v>
      </c>
      <c r="F24" s="11" t="s">
        <v>38</v>
      </c>
      <c r="G24" s="13">
        <f t="shared" si="1"/>
        <v>-3.0000000000000001E-3</v>
      </c>
    </row>
    <row r="25" spans="2:7" x14ac:dyDescent="0.3">
      <c r="B25" s="10" t="str">
        <f>'[1]ERPs by country'!A72</f>
        <v>India</v>
      </c>
      <c r="C25" s="11">
        <f>VLOOKUP(B25,[2]Sheet1!$A$2:$C$76,3,FALSE)</f>
        <v>0</v>
      </c>
      <c r="D25" s="11" t="s">
        <v>7</v>
      </c>
      <c r="E25" s="12">
        <f t="shared" si="0"/>
        <v>-2.1600000000000001E-2</v>
      </c>
      <c r="F25" s="11" t="s">
        <v>39</v>
      </c>
      <c r="G25" s="13">
        <f t="shared" si="1"/>
        <v>-6.7000000000000002E-3</v>
      </c>
    </row>
    <row r="26" spans="2:7" x14ac:dyDescent="0.3">
      <c r="B26" s="10" t="str">
        <f>'[1]ERPs by country'!A73</f>
        <v>Indonesia</v>
      </c>
      <c r="C26" s="11">
        <f>VLOOKUP(B26,[2]Sheet1!$A$2:$C$76,3,FALSE)</f>
        <v>0</v>
      </c>
      <c r="D26" s="11" t="s">
        <v>20</v>
      </c>
      <c r="E26" s="12">
        <f t="shared" si="0"/>
        <v>-1.8700000000000001E-2</v>
      </c>
      <c r="F26" s="11" t="s">
        <v>40</v>
      </c>
      <c r="G26" s="13">
        <f t="shared" si="1"/>
        <v>-1.17E-2</v>
      </c>
    </row>
    <row r="27" spans="2:7" x14ac:dyDescent="0.3">
      <c r="B27" s="10" t="str">
        <f>'[1]ERPs by country'!A75</f>
        <v>Ireland</v>
      </c>
      <c r="C27" s="11">
        <f>VLOOKUP(B27,[2]Sheet1!$A$2:$C$76,3,FALSE)</f>
        <v>0</v>
      </c>
      <c r="D27" s="11" t="s">
        <v>12</v>
      </c>
      <c r="E27" s="12">
        <f t="shared" si="0"/>
        <v>-5.8999999999999999E-3</v>
      </c>
      <c r="F27" s="11" t="s">
        <v>41</v>
      </c>
      <c r="G27" s="13">
        <f t="shared" si="1"/>
        <v>-2.0999999999999999E-3</v>
      </c>
    </row>
    <row r="28" spans="2:7" x14ac:dyDescent="0.3">
      <c r="B28" s="10" t="str">
        <f>'[1]ERPs by country'!A77</f>
        <v>Israel</v>
      </c>
      <c r="C28" s="11">
        <f>VLOOKUP(B28,[2]Sheet1!$A$2:$C$76,3,FALSE)</f>
        <v>0</v>
      </c>
      <c r="D28" s="11" t="s">
        <v>5</v>
      </c>
      <c r="E28" s="12">
        <f t="shared" ref="E28:E54" si="2">C28-D28</f>
        <v>-1.5699999999999999E-2</v>
      </c>
      <c r="F28" s="11" t="s">
        <v>42</v>
      </c>
      <c r="G28" s="13">
        <f t="shared" si="1"/>
        <v>-1.2200000000000001E-2</v>
      </c>
    </row>
    <row r="29" spans="2:7" x14ac:dyDescent="0.3">
      <c r="B29" s="10" t="str">
        <f>'[1]ERPs by country'!A78</f>
        <v>Italy</v>
      </c>
      <c r="C29" s="11">
        <f>VLOOKUP(B29,[2]Sheet1!$A$2:$C$76,3,FALSE)</f>
        <v>0</v>
      </c>
      <c r="D29" s="11" t="s">
        <v>7</v>
      </c>
      <c r="E29" s="12">
        <f t="shared" si="2"/>
        <v>-2.1600000000000001E-2</v>
      </c>
      <c r="F29" s="11" t="s">
        <v>43</v>
      </c>
      <c r="G29" s="13">
        <f t="shared" si="1"/>
        <v>-8.0999999999999996E-3</v>
      </c>
    </row>
    <row r="30" spans="2:7" x14ac:dyDescent="0.3">
      <c r="B30" s="10" t="str">
        <f>'[1]ERPs by country'!A80</f>
        <v>Japan</v>
      </c>
      <c r="C30" s="11">
        <f>VLOOKUP(B30,[2]Sheet1!$A$2:$C$76,3,FALSE)</f>
        <v>0</v>
      </c>
      <c r="D30" s="11" t="s">
        <v>17</v>
      </c>
      <c r="E30" s="12">
        <f t="shared" si="2"/>
        <v>-6.8999999999999999E-3</v>
      </c>
      <c r="F30" s="11" t="s">
        <v>44</v>
      </c>
      <c r="G30" s="13">
        <f t="shared" ref="G30:G54" si="3">C30-F30</f>
        <v>-1.9E-3</v>
      </c>
    </row>
    <row r="31" spans="2:7" x14ac:dyDescent="0.3">
      <c r="B31" s="10" t="str">
        <f>'[1]ERPs by country'!A83</f>
        <v>Kazakhstan</v>
      </c>
      <c r="C31" s="14">
        <v>0.12239999999999999</v>
      </c>
      <c r="D31" s="11" t="s">
        <v>5</v>
      </c>
      <c r="E31" s="12">
        <f t="shared" si="2"/>
        <v>0.10669999999999999</v>
      </c>
      <c r="F31" s="11" t="s">
        <v>45</v>
      </c>
      <c r="G31" s="13">
        <f t="shared" si="3"/>
        <v>0.1095</v>
      </c>
    </row>
    <row r="32" spans="2:7" x14ac:dyDescent="0.3">
      <c r="B32" s="10" t="str">
        <f>'[1]ERPs by country'!A84</f>
        <v>Kenya</v>
      </c>
      <c r="C32" s="11">
        <f>VLOOKUP(B32,[2]Sheet1!$A$2:$C$76,3,FALSE)</f>
        <v>0</v>
      </c>
      <c r="D32" s="11" t="s">
        <v>13</v>
      </c>
      <c r="E32" s="12">
        <f t="shared" si="2"/>
        <v>-7.3700000000000002E-2</v>
      </c>
      <c r="F32" s="11" t="s">
        <v>46</v>
      </c>
      <c r="G32" s="13">
        <f t="shared" si="3"/>
        <v>-6.1699999999999998E-2</v>
      </c>
    </row>
    <row r="33" spans="2:7" x14ac:dyDescent="0.3">
      <c r="B33" s="10" t="str">
        <f>'[1]ERPs by country'!A85</f>
        <v>Korea</v>
      </c>
      <c r="C33" s="14">
        <v>3.3300000000000003E-2</v>
      </c>
      <c r="D33" s="11" t="s">
        <v>4</v>
      </c>
      <c r="E33" s="12">
        <f t="shared" si="2"/>
        <v>2.8400000000000002E-2</v>
      </c>
      <c r="F33" s="11" t="s">
        <v>28</v>
      </c>
      <c r="G33" s="13">
        <f t="shared" si="3"/>
        <v>3.1300000000000001E-2</v>
      </c>
    </row>
    <row r="34" spans="2:7" x14ac:dyDescent="0.3">
      <c r="B34" s="10" t="str">
        <f>'[1]ERPs by country'!A89</f>
        <v>Latvia</v>
      </c>
      <c r="C34" s="14">
        <v>3.6400000000000002E-2</v>
      </c>
      <c r="D34" s="11" t="s">
        <v>15</v>
      </c>
      <c r="E34" s="12">
        <f t="shared" si="2"/>
        <v>2.4600000000000004E-2</v>
      </c>
      <c r="F34" s="11" t="s">
        <v>43</v>
      </c>
      <c r="G34" s="13">
        <f t="shared" si="3"/>
        <v>2.8300000000000002E-2</v>
      </c>
    </row>
    <row r="35" spans="2:7" x14ac:dyDescent="0.3">
      <c r="B35" s="10" t="str">
        <f>'[1]ERPs by country'!A92</f>
        <v>Lithuania</v>
      </c>
      <c r="C35" s="11">
        <f>VLOOKUP(B35,[2]Sheet1!$A$2:$C$76,3,FALSE)</f>
        <v>0</v>
      </c>
      <c r="D35" s="11" t="s">
        <v>14</v>
      </c>
      <c r="E35" s="12">
        <f t="shared" si="2"/>
        <v>-8.3000000000000001E-3</v>
      </c>
      <c r="F35" s="11" t="s">
        <v>47</v>
      </c>
      <c r="G35" s="13">
        <f t="shared" si="3"/>
        <v>-7.3000000000000001E-3</v>
      </c>
    </row>
    <row r="36" spans="2:7" x14ac:dyDescent="0.3">
      <c r="B36" s="10" t="str">
        <f>'[1]ERPs by country'!A96</f>
        <v>Malaysia</v>
      </c>
      <c r="C36" s="11">
        <f>VLOOKUP(B36,[2]Sheet1!$A$2:$C$76,3,FALSE)</f>
        <v>0</v>
      </c>
      <c r="D36" s="11" t="s">
        <v>15</v>
      </c>
      <c r="E36" s="12">
        <f t="shared" si="2"/>
        <v>-1.18E-2</v>
      </c>
      <c r="F36" s="11" t="s">
        <v>48</v>
      </c>
      <c r="G36" s="13">
        <f t="shared" si="3"/>
        <v>-6.4000000000000003E-3</v>
      </c>
    </row>
    <row r="37" spans="2:7" x14ac:dyDescent="0.3">
      <c r="B37" s="10" t="str">
        <f>'[1]ERPs by country'!A101</f>
        <v>Mexico</v>
      </c>
      <c r="C37" s="11">
        <f>VLOOKUP(B37,[2]Sheet1!$A$2:$C$76,3,FALSE)</f>
        <v>0</v>
      </c>
      <c r="D37" s="11" t="s">
        <v>20</v>
      </c>
      <c r="E37" s="12">
        <f t="shared" si="2"/>
        <v>-1.8700000000000001E-2</v>
      </c>
      <c r="F37" s="11" t="s">
        <v>49</v>
      </c>
      <c r="G37" s="13">
        <f t="shared" si="3"/>
        <v>-1.6899999999999998E-2</v>
      </c>
    </row>
    <row r="38" spans="2:7" x14ac:dyDescent="0.3">
      <c r="B38" s="10" t="str">
        <f>'[1]ERPs by country'!A106</f>
        <v>Morocco</v>
      </c>
      <c r="C38" s="14">
        <v>4.1700000000000001E-2</v>
      </c>
      <c r="D38" s="11" t="s">
        <v>16</v>
      </c>
      <c r="E38" s="12">
        <f t="shared" si="2"/>
        <v>1.7100000000000001E-2</v>
      </c>
      <c r="F38" s="11" t="s">
        <v>50</v>
      </c>
      <c r="G38" s="13">
        <f t="shared" si="3"/>
        <v>2.7400000000000001E-2</v>
      </c>
    </row>
    <row r="39" spans="2:7" x14ac:dyDescent="0.3">
      <c r="B39" s="10" t="str">
        <f>'[1]ERPs by country'!A110</f>
        <v>Netherlands</v>
      </c>
      <c r="C39" s="11">
        <f>VLOOKUP(B39,[2]Sheet1!$A$2:$C$76,3,FALSE)</f>
        <v>0</v>
      </c>
      <c r="D39" s="11" t="s">
        <v>8</v>
      </c>
      <c r="E39" s="12">
        <f t="shared" si="2"/>
        <v>0</v>
      </c>
      <c r="F39" s="11" t="s">
        <v>51</v>
      </c>
      <c r="G39" s="13">
        <f t="shared" si="3"/>
        <v>-8.0000000000000004E-4</v>
      </c>
    </row>
    <row r="40" spans="2:7" x14ac:dyDescent="0.3">
      <c r="B40" s="10" t="str">
        <f>'[1]ERPs by country'!A111</f>
        <v>New Zealand</v>
      </c>
      <c r="C40" s="11">
        <f>VLOOKUP(B40,[2]Sheet1!$A$2:$C$76,3,FALSE)</f>
        <v>0</v>
      </c>
      <c r="D40" s="11" t="s">
        <v>8</v>
      </c>
      <c r="E40" s="12">
        <f t="shared" si="2"/>
        <v>0</v>
      </c>
      <c r="F40" s="11" t="s">
        <v>52</v>
      </c>
      <c r="G40" s="13">
        <f t="shared" si="3"/>
        <v>-5.9999999999999995E-4</v>
      </c>
    </row>
    <row r="41" spans="2:7" x14ac:dyDescent="0.3">
      <c r="B41" s="10" t="str">
        <f>'[1]ERPs by country'!A114</f>
        <v>Nigeria</v>
      </c>
      <c r="C41" s="11">
        <f>VLOOKUP(B41,[2]Sheet1!$A$2:$C$76,3,FALSE)</f>
        <v>0</v>
      </c>
      <c r="D41" s="11" t="s">
        <v>6</v>
      </c>
      <c r="E41" s="12">
        <f t="shared" si="2"/>
        <v>-6.3899999999999998E-2</v>
      </c>
      <c r="F41" s="11" t="s">
        <v>53</v>
      </c>
      <c r="G41" s="13">
        <f t="shared" si="3"/>
        <v>-5.8799999999999998E-2</v>
      </c>
    </row>
    <row r="42" spans="2:7" x14ac:dyDescent="0.3">
      <c r="B42" s="10" t="str">
        <f>'[1]ERPs by country'!A115</f>
        <v>Norway</v>
      </c>
      <c r="C42" s="11">
        <f>VLOOKUP(B42,[2]Sheet1!$A$2:$C$76,3,FALSE)</f>
        <v>0</v>
      </c>
      <c r="D42" s="11" t="s">
        <v>8</v>
      </c>
      <c r="E42" s="12">
        <f t="shared" si="2"/>
        <v>0</v>
      </c>
      <c r="F42" s="11" t="s">
        <v>54</v>
      </c>
      <c r="G42" s="13">
        <f t="shared" si="3"/>
        <v>-5.0000000000000001E-4</v>
      </c>
    </row>
    <row r="43" spans="2:7" x14ac:dyDescent="0.3">
      <c r="B43" s="10" t="str">
        <f>'[1]ERPs by country'!A116</f>
        <v>Oman</v>
      </c>
      <c r="C43" s="14">
        <v>4.99E-2</v>
      </c>
      <c r="D43" s="11" t="s">
        <v>16</v>
      </c>
      <c r="E43" s="12">
        <f t="shared" si="2"/>
        <v>2.53E-2</v>
      </c>
      <c r="F43" s="11" t="s">
        <v>55</v>
      </c>
      <c r="G43" s="13">
        <f t="shared" si="3"/>
        <v>3.5000000000000003E-2</v>
      </c>
    </row>
    <row r="44" spans="2:7" x14ac:dyDescent="0.3">
      <c r="B44" s="10" t="str">
        <f>'[1]ERPs by country'!A117</f>
        <v>Pakistan</v>
      </c>
      <c r="C44" s="11">
        <f>VLOOKUP(B44,[2]Sheet1!$A$2:$C$76,3,FALSE)</f>
        <v>0</v>
      </c>
      <c r="D44" s="11" t="s">
        <v>18</v>
      </c>
      <c r="E44" s="12">
        <f t="shared" si="2"/>
        <v>-8.8499999999999995E-2</v>
      </c>
      <c r="F44" s="11" t="s">
        <v>56</v>
      </c>
      <c r="G44" s="13">
        <f t="shared" si="3"/>
        <v>-7.4700000000000003E-2</v>
      </c>
    </row>
    <row r="45" spans="2:7" x14ac:dyDescent="0.3">
      <c r="B45" s="10" t="str">
        <f>'[1]ERPs by country'!A121</f>
        <v>Peru</v>
      </c>
      <c r="C45" s="14">
        <v>6.4699999999999994E-2</v>
      </c>
      <c r="D45" s="11" t="s">
        <v>5</v>
      </c>
      <c r="E45" s="12">
        <f t="shared" si="2"/>
        <v>4.8999999999999995E-2</v>
      </c>
      <c r="F45" s="11" t="s">
        <v>42</v>
      </c>
      <c r="G45" s="13">
        <f t="shared" si="3"/>
        <v>5.2499999999999991E-2</v>
      </c>
    </row>
    <row r="46" spans="2:7" x14ac:dyDescent="0.3">
      <c r="B46" s="10" t="str">
        <f>'[1]ERPs by country'!A122</f>
        <v>Philippines</v>
      </c>
      <c r="C46" s="11">
        <f>VLOOKUP(B46,[2]Sheet1!$A$2:$C$76,3,FALSE)</f>
        <v>0</v>
      </c>
      <c r="D46" s="11" t="s">
        <v>20</v>
      </c>
      <c r="E46" s="12">
        <f t="shared" si="2"/>
        <v>-1.8700000000000001E-2</v>
      </c>
      <c r="F46" s="11" t="s">
        <v>57</v>
      </c>
      <c r="G46" s="13">
        <f t="shared" si="3"/>
        <v>-9.7999999999999997E-3</v>
      </c>
    </row>
    <row r="47" spans="2:7" x14ac:dyDescent="0.3">
      <c r="B47" s="10" t="str">
        <f>'[1]ERPs by country'!A123</f>
        <v>Poland</v>
      </c>
      <c r="C47" s="11">
        <f>VLOOKUP(B47,[2]Sheet1!$A$2:$C$76,3,FALSE)</f>
        <v>0</v>
      </c>
      <c r="D47" s="11" t="s">
        <v>14</v>
      </c>
      <c r="E47" s="12">
        <f t="shared" si="2"/>
        <v>-8.3000000000000001E-3</v>
      </c>
      <c r="F47" s="11" t="s">
        <v>58</v>
      </c>
      <c r="G47" s="13">
        <f t="shared" si="3"/>
        <v>-9.2999999999999992E-3</v>
      </c>
    </row>
    <row r="48" spans="2:7" x14ac:dyDescent="0.3">
      <c r="B48" s="10" t="str">
        <f>'[1]ERPs by country'!A124</f>
        <v>Portugal</v>
      </c>
      <c r="C48" s="11">
        <f>VLOOKUP(B48,[2]Sheet1!$A$2:$C$76,3,FALSE)</f>
        <v>0</v>
      </c>
      <c r="D48" s="11" t="s">
        <v>15</v>
      </c>
      <c r="E48" s="12">
        <f t="shared" si="2"/>
        <v>-1.18E-2</v>
      </c>
      <c r="F48" s="11" t="s">
        <v>59</v>
      </c>
      <c r="G48" s="13">
        <f t="shared" si="3"/>
        <v>-3.8E-3</v>
      </c>
    </row>
    <row r="49" spans="2:7" x14ac:dyDescent="0.3">
      <c r="B49" s="10" t="str">
        <f>'[1]ERPs by country'!A125</f>
        <v>Qatar</v>
      </c>
      <c r="C49" s="14">
        <v>4.0300000000000002E-2</v>
      </c>
      <c r="D49" s="11" t="s">
        <v>4</v>
      </c>
      <c r="E49" s="12">
        <f t="shared" si="2"/>
        <v>3.5400000000000001E-2</v>
      </c>
      <c r="F49" s="11" t="s">
        <v>21</v>
      </c>
      <c r="G49" s="13">
        <f t="shared" si="3"/>
        <v>3.5200000000000002E-2</v>
      </c>
    </row>
    <row r="50" spans="2:7" x14ac:dyDescent="0.3">
      <c r="B50" s="10" t="str">
        <f>'[1]ERPs by country'!A127</f>
        <v>Romania</v>
      </c>
      <c r="C50" s="11">
        <f>VLOOKUP(B50,[2]Sheet1!$A$2:$C$76,3,FALSE)</f>
        <v>0</v>
      </c>
      <c r="D50" s="11" t="s">
        <v>7</v>
      </c>
      <c r="E50" s="12">
        <f t="shared" si="2"/>
        <v>-2.1600000000000001E-2</v>
      </c>
      <c r="F50" s="11" t="s">
        <v>60</v>
      </c>
      <c r="G50" s="13">
        <f t="shared" si="3"/>
        <v>-2.5000000000000001E-2</v>
      </c>
    </row>
    <row r="51" spans="2:7" x14ac:dyDescent="0.3">
      <c r="B51" s="10" t="str">
        <f>'[1]ERPs by country'!A134</f>
        <v>Slovakia</v>
      </c>
      <c r="C51" s="11">
        <f>VLOOKUP(B51,[2]Sheet1!$A$2:$C$76,3,FALSE)</f>
        <v>0</v>
      </c>
      <c r="D51" s="11" t="s">
        <v>15</v>
      </c>
      <c r="E51" s="12">
        <f t="shared" si="2"/>
        <v>-1.18E-2</v>
      </c>
      <c r="F51" s="11" t="s">
        <v>61</v>
      </c>
      <c r="G51" s="13">
        <f t="shared" si="3"/>
        <v>-4.4000000000000003E-3</v>
      </c>
    </row>
    <row r="52" spans="2:7" x14ac:dyDescent="0.3">
      <c r="B52" s="10" t="str">
        <f>'[1]ERPs by country'!A135</f>
        <v>Slovenia</v>
      </c>
      <c r="C52" s="11">
        <f>VLOOKUP(B52,[2]Sheet1!$A$2:$C$76,3,FALSE)</f>
        <v>0</v>
      </c>
      <c r="D52" s="11" t="s">
        <v>15</v>
      </c>
      <c r="E52" s="12">
        <f t="shared" si="2"/>
        <v>-1.18E-2</v>
      </c>
      <c r="F52" s="11" t="s">
        <v>62</v>
      </c>
      <c r="G52" s="13">
        <f t="shared" si="3"/>
        <v>-5.3E-3</v>
      </c>
    </row>
    <row r="53" spans="2:7" x14ac:dyDescent="0.3">
      <c r="B53" s="10" t="str">
        <f>'[1]ERPs by country'!A137</f>
        <v>South Africa</v>
      </c>
      <c r="C53" s="11">
        <f>VLOOKUP(B53,[2]Sheet1!$A$2:$C$76,3,FALSE)</f>
        <v>0</v>
      </c>
      <c r="D53" s="11" t="s">
        <v>19</v>
      </c>
      <c r="E53" s="12">
        <f t="shared" si="2"/>
        <v>-2.9600000000000001E-2</v>
      </c>
      <c r="F53" s="11" t="s">
        <v>63</v>
      </c>
      <c r="G53" s="13">
        <f t="shared" si="3"/>
        <v>-2.8400000000000002E-2</v>
      </c>
    </row>
    <row r="54" spans="2:7" x14ac:dyDescent="0.3">
      <c r="B54" s="10" t="str">
        <f>'[1]ERPs by country'!A138</f>
        <v>Spain</v>
      </c>
      <c r="C54" s="11">
        <f>VLOOKUP(B54,[2]Sheet1!$A$2:$C$76,3,FALSE)</f>
        <v>0</v>
      </c>
      <c r="D54" s="11" t="s">
        <v>5</v>
      </c>
      <c r="E54" s="12">
        <f t="shared" si="2"/>
        <v>-1.5699999999999999E-2</v>
      </c>
      <c r="F54" s="11" t="s">
        <v>64</v>
      </c>
      <c r="G54" s="13">
        <f t="shared" si="3"/>
        <v>-4.7000000000000002E-3</v>
      </c>
    </row>
    <row r="55" spans="2:7" x14ac:dyDescent="0.3">
      <c r="B55" s="10" t="str">
        <f>'[1]ERPs by country'!A144</f>
        <v>Sweden</v>
      </c>
      <c r="C55" s="11">
        <f>VLOOKUP(B55,[2]Sheet1!$A$2:$C$76,3,FALSE)</f>
        <v>0</v>
      </c>
      <c r="D55" s="11" t="s">
        <v>8</v>
      </c>
      <c r="E55" s="12">
        <f t="shared" ref="E55:E61" si="4">C55-D55</f>
        <v>0</v>
      </c>
      <c r="F55" s="11" t="s">
        <v>51</v>
      </c>
      <c r="G55" s="13">
        <f t="shared" ref="G55:G61" si="5">C55-F55</f>
        <v>-8.0000000000000004E-4</v>
      </c>
    </row>
    <row r="56" spans="2:7" x14ac:dyDescent="0.3">
      <c r="B56" s="10" t="str">
        <f>'[1]ERPs by country'!A145</f>
        <v>Switzerland</v>
      </c>
      <c r="C56" s="11">
        <f>VLOOKUP(B56,[2]Sheet1!$A$2:$C$76,3,FALSE)</f>
        <v>0</v>
      </c>
      <c r="D56" s="11" t="s">
        <v>8</v>
      </c>
      <c r="E56" s="12">
        <f t="shared" si="4"/>
        <v>0</v>
      </c>
      <c r="F56" s="11" t="s">
        <v>8</v>
      </c>
      <c r="G56" s="13">
        <f t="shared" si="5"/>
        <v>0</v>
      </c>
    </row>
    <row r="57" spans="2:7" x14ac:dyDescent="0.3">
      <c r="B57" s="10" t="str">
        <f>'[1]ERPs by country'!A149</f>
        <v>Thailand</v>
      </c>
      <c r="C57" s="11">
        <f>VLOOKUP(B57,[2]Sheet1!$A$2:$C$76,3,FALSE)</f>
        <v>0</v>
      </c>
      <c r="D57" s="11" t="s">
        <v>5</v>
      </c>
      <c r="E57" s="12">
        <f t="shared" si="4"/>
        <v>-1.5699999999999999E-2</v>
      </c>
      <c r="F57" s="11" t="s">
        <v>65</v>
      </c>
      <c r="G57" s="13">
        <f t="shared" si="5"/>
        <v>-5.4999999999999997E-3</v>
      </c>
    </row>
    <row r="58" spans="2:7" x14ac:dyDescent="0.3">
      <c r="B58" s="10" t="str">
        <f>'[1]ERPs by country'!A153</f>
        <v>Turkey</v>
      </c>
      <c r="C58" s="11">
        <f>VLOOKUP(B58,[2]Sheet1!$A$2:$C$76,3,FALSE)</f>
        <v>0</v>
      </c>
      <c r="D58" s="11" t="s">
        <v>10</v>
      </c>
      <c r="E58" s="12">
        <f t="shared" si="4"/>
        <v>-4.4299999999999999E-2</v>
      </c>
      <c r="F58" s="11" t="s">
        <v>66</v>
      </c>
      <c r="G58" s="13">
        <f t="shared" si="5"/>
        <v>-3.6299999999999999E-2</v>
      </c>
    </row>
    <row r="59" spans="2:7" x14ac:dyDescent="0.3">
      <c r="B59" s="10" t="str">
        <f>'[1]ERPs by country'!A158</f>
        <v>United Kingdom</v>
      </c>
      <c r="C59" s="11">
        <f>VLOOKUP(B59,[2]Sheet1!$A$2:$C$76,3,FALSE)</f>
        <v>0</v>
      </c>
      <c r="D59" s="11" t="s">
        <v>12</v>
      </c>
      <c r="E59" s="12">
        <f t="shared" si="4"/>
        <v>-5.8999999999999999E-3</v>
      </c>
      <c r="F59" s="11" t="s">
        <v>28</v>
      </c>
      <c r="G59" s="13">
        <f t="shared" si="5"/>
        <v>-2E-3</v>
      </c>
    </row>
    <row r="60" spans="2:7" x14ac:dyDescent="0.3">
      <c r="B60" s="10" t="str">
        <f>'[1]ERPs by country'!A159</f>
        <v>United States</v>
      </c>
      <c r="C60" s="15">
        <v>4.1399999999999999E-2</v>
      </c>
      <c r="D60" s="11" t="s">
        <v>9</v>
      </c>
      <c r="E60" s="12">
        <f t="shared" si="4"/>
        <v>3.8699999999999998E-2</v>
      </c>
      <c r="F60" s="11" t="s">
        <v>25</v>
      </c>
      <c r="G60" s="13">
        <f t="shared" si="5"/>
        <v>3.8100000000000002E-2</v>
      </c>
    </row>
    <row r="61" spans="2:7" ht="15" thickBot="1" x14ac:dyDescent="0.35">
      <c r="B61" s="16" t="str">
        <f>'[1]ERPs by country'!A163</f>
        <v>Vietnam</v>
      </c>
      <c r="C61" s="17">
        <f>VLOOKUP(B61,[2]Sheet1!$A$2:$C$76,3,FALSE)</f>
        <v>0</v>
      </c>
      <c r="D61" s="17" t="s">
        <v>19</v>
      </c>
      <c r="E61" s="18">
        <f t="shared" si="4"/>
        <v>-2.9600000000000001E-2</v>
      </c>
      <c r="F61" s="17" t="s">
        <v>67</v>
      </c>
      <c r="G61" s="19">
        <f t="shared" si="5"/>
        <v>-1.4E-2</v>
      </c>
    </row>
  </sheetData>
  <mergeCells count="1">
    <mergeCell ref="B1:G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Pratyush Prasad</dc:creator>
  <cp:lastModifiedBy>Pratyush Prasad</cp:lastModifiedBy>
  <dcterms:created xsi:type="dcterms:W3CDTF">2025-09-25T09:20:50Z</dcterms:created>
  <dcterms:modified xsi:type="dcterms:W3CDTF">2025-09-25T15:01:53Z</dcterms:modified>
</cp:coreProperties>
</file>